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60" yWindow="32760" windowWidth="19200" windowHeight="7005"/>
  </bookViews>
  <sheets>
    <sheet name="Sheet1" sheetId="1" r:id="rId1"/>
  </sheets>
  <externalReferences>
    <externalReference r:id="rId2"/>
  </externalReferences>
  <definedNames>
    <definedName name="_xlnm.Print_Titles" localSheetId="0">Sheet1!$3:$3</definedName>
  </definedNames>
  <calcPr calcId="125725"/>
</workbook>
</file>

<file path=xl/calcChain.xml><?xml version="1.0" encoding="utf-8"?>
<calcChain xmlns="http://schemas.openxmlformats.org/spreadsheetml/2006/main">
  <c r="F23" i="1"/>
  <c r="F22"/>
  <c r="F18"/>
  <c r="C21"/>
  <c r="F5"/>
  <c r="F6"/>
  <c r="F8"/>
  <c r="F9"/>
  <c r="F11"/>
  <c r="F12"/>
  <c r="F13"/>
  <c r="F15"/>
  <c r="F16"/>
  <c r="F19"/>
  <c r="B20"/>
  <c r="B21"/>
  <c r="F4"/>
  <c r="F7"/>
  <c r="F17"/>
  <c r="F14"/>
  <c r="F10"/>
  <c r="F21" l="1"/>
  <c r="F20"/>
</calcChain>
</file>

<file path=xl/sharedStrings.xml><?xml version="1.0" encoding="utf-8"?>
<sst xmlns="http://schemas.openxmlformats.org/spreadsheetml/2006/main" count="28" uniqueCount="28">
  <si>
    <t>附件1：</t>
  </si>
  <si>
    <t>单位名称</t>
    <phoneticPr fontId="3" type="noConversion"/>
  </si>
  <si>
    <t>四级监考</t>
    <phoneticPr fontId="3" type="noConversion"/>
  </si>
  <si>
    <t>六级监考</t>
    <phoneticPr fontId="3" type="noConversion"/>
  </si>
  <si>
    <t>六级巡考</t>
    <phoneticPr fontId="3" type="noConversion"/>
  </si>
  <si>
    <t>合计人次</t>
    <phoneticPr fontId="3" type="noConversion"/>
  </si>
  <si>
    <t>船舶学院</t>
    <phoneticPr fontId="3" type="noConversion"/>
  </si>
  <si>
    <t>航建学院</t>
    <phoneticPr fontId="3" type="noConversion"/>
  </si>
  <si>
    <t>动能学院</t>
    <phoneticPr fontId="3" type="noConversion"/>
  </si>
  <si>
    <t>水声学院</t>
    <phoneticPr fontId="3" type="noConversion"/>
  </si>
  <si>
    <t>计算机学院</t>
    <phoneticPr fontId="3" type="noConversion"/>
  </si>
  <si>
    <t>机电学院</t>
    <phoneticPr fontId="3" type="noConversion"/>
  </si>
  <si>
    <t>信通学院</t>
    <phoneticPr fontId="3" type="noConversion"/>
  </si>
  <si>
    <t>经管学院</t>
    <phoneticPr fontId="3" type="noConversion"/>
  </si>
  <si>
    <t>材化学院</t>
    <phoneticPr fontId="3" type="noConversion"/>
  </si>
  <si>
    <t>外语系</t>
    <phoneticPr fontId="3" type="noConversion"/>
  </si>
  <si>
    <t>人文学院</t>
    <phoneticPr fontId="3" type="noConversion"/>
  </si>
  <si>
    <t>核学院</t>
    <phoneticPr fontId="3" type="noConversion"/>
  </si>
  <si>
    <t>马克思学院</t>
    <phoneticPr fontId="3" type="noConversion"/>
  </si>
  <si>
    <t>体育部</t>
    <phoneticPr fontId="3" type="noConversion"/>
  </si>
  <si>
    <t>工程训练中心</t>
  </si>
  <si>
    <t>数学学院</t>
    <phoneticPr fontId="3" type="noConversion"/>
  </si>
  <si>
    <t>物理学院</t>
    <phoneticPr fontId="3" type="noConversion"/>
  </si>
  <si>
    <t>智能学院</t>
    <phoneticPr fontId="3" type="noConversion"/>
  </si>
  <si>
    <t>四级巡考</t>
    <phoneticPr fontId="3" type="noConversion"/>
  </si>
  <si>
    <t>2021年12月全国外语统考监考名额分配表</t>
    <phoneticPr fontId="3" type="noConversion"/>
  </si>
  <si>
    <t>联合学院</t>
    <phoneticPr fontId="3" type="noConversion"/>
  </si>
  <si>
    <t>未来技术学院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</si>
</sst>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2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sz val="12"/>
      <name val="黑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/Desktop/202012&#22235;&#20845;&#32423;/2.&#30417;&#32771;&#25253;&#21517;/1.&#27979;&#31639;&#21407;&#22987;&#25968;&#25454;/202012&#22806;&#35821;&#32479;&#32771;&#30417;&#32771;&#21517;&#39069;&#20998;&#37197;&#34920;&#65288;&#33258;&#24049;&#31639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>
        <row r="1">
          <cell r="B1" t="str">
            <v>四级人数</v>
          </cell>
          <cell r="C1" t="str">
            <v>2020测算</v>
          </cell>
          <cell r="D1" t="str">
            <v>2020微调</v>
          </cell>
          <cell r="E1">
            <v>43800</v>
          </cell>
          <cell r="F1" t="str">
            <v>2020四级</v>
          </cell>
          <cell r="G1" t="str">
            <v>六级人数</v>
          </cell>
          <cell r="H1" t="str">
            <v>2020测算</v>
          </cell>
          <cell r="I1" t="str">
            <v>2020微调</v>
          </cell>
          <cell r="J1">
            <v>43800</v>
          </cell>
          <cell r="K1" t="str">
            <v>2020六级</v>
          </cell>
        </row>
        <row r="2">
          <cell r="A2" t="str">
            <v>陈赓班</v>
          </cell>
          <cell r="B2">
            <v>2</v>
          </cell>
          <cell r="C2">
            <v>0</v>
          </cell>
          <cell r="G2">
            <v>31</v>
          </cell>
          <cell r="H2">
            <v>2</v>
          </cell>
        </row>
        <row r="3">
          <cell r="A3" t="str">
            <v>船舶学院</v>
          </cell>
          <cell r="B3">
            <v>395</v>
          </cell>
          <cell r="C3">
            <v>26</v>
          </cell>
          <cell r="D3">
            <v>-2</v>
          </cell>
          <cell r="E3">
            <v>24</v>
          </cell>
          <cell r="F3">
            <v>24</v>
          </cell>
          <cell r="G3">
            <v>609</v>
          </cell>
          <cell r="H3">
            <v>41</v>
          </cell>
          <cell r="I3">
            <v>-2</v>
          </cell>
          <cell r="J3">
            <v>38</v>
          </cell>
          <cell r="K3">
            <v>39</v>
          </cell>
        </row>
        <row r="4">
          <cell r="A4" t="str">
            <v>航建学院</v>
          </cell>
          <cell r="B4">
            <v>485</v>
          </cell>
          <cell r="C4">
            <v>32</v>
          </cell>
          <cell r="D4">
            <v>-4</v>
          </cell>
          <cell r="E4">
            <v>28</v>
          </cell>
          <cell r="F4">
            <v>28</v>
          </cell>
          <cell r="G4">
            <v>614</v>
          </cell>
          <cell r="H4">
            <v>41</v>
          </cell>
          <cell r="J4">
            <v>48</v>
          </cell>
          <cell r="K4">
            <v>41</v>
          </cell>
        </row>
        <row r="5">
          <cell r="A5" t="str">
            <v>动能学院</v>
          </cell>
          <cell r="B5">
            <v>337</v>
          </cell>
          <cell r="C5">
            <v>22</v>
          </cell>
          <cell r="D5">
            <v>1</v>
          </cell>
          <cell r="E5">
            <v>26</v>
          </cell>
          <cell r="F5">
            <v>23</v>
          </cell>
          <cell r="G5">
            <v>560</v>
          </cell>
          <cell r="H5">
            <v>37</v>
          </cell>
          <cell r="I5">
            <v>-2</v>
          </cell>
          <cell r="J5">
            <v>38</v>
          </cell>
          <cell r="K5">
            <v>35</v>
          </cell>
        </row>
        <row r="6">
          <cell r="A6" t="str">
            <v>智能学院</v>
          </cell>
          <cell r="B6">
            <v>603</v>
          </cell>
          <cell r="C6">
            <v>40</v>
          </cell>
          <cell r="D6">
            <v>-3</v>
          </cell>
          <cell r="E6">
            <v>38</v>
          </cell>
          <cell r="F6">
            <v>37</v>
          </cell>
          <cell r="G6">
            <v>1044</v>
          </cell>
          <cell r="H6">
            <v>70</v>
          </cell>
          <cell r="I6">
            <v>-12</v>
          </cell>
          <cell r="J6">
            <v>60</v>
          </cell>
          <cell r="K6">
            <v>58</v>
          </cell>
        </row>
        <row r="7">
          <cell r="A7" t="str">
            <v>水声学院</v>
          </cell>
          <cell r="B7">
            <v>355</v>
          </cell>
          <cell r="C7">
            <v>24</v>
          </cell>
          <cell r="D7">
            <v>-3</v>
          </cell>
          <cell r="E7">
            <v>20</v>
          </cell>
          <cell r="F7">
            <v>21</v>
          </cell>
          <cell r="G7">
            <v>461</v>
          </cell>
          <cell r="H7">
            <v>31</v>
          </cell>
          <cell r="J7">
            <v>36</v>
          </cell>
          <cell r="K7">
            <v>31</v>
          </cell>
        </row>
        <row r="8">
          <cell r="A8" t="str">
            <v>计算机学院</v>
          </cell>
          <cell r="B8">
            <v>608</v>
          </cell>
          <cell r="C8">
            <v>41</v>
          </cell>
          <cell r="D8">
            <v>-5</v>
          </cell>
          <cell r="E8">
            <v>34</v>
          </cell>
          <cell r="F8">
            <v>36</v>
          </cell>
          <cell r="G8">
            <v>694</v>
          </cell>
          <cell r="H8">
            <v>46</v>
          </cell>
          <cell r="I8">
            <v>-1</v>
          </cell>
          <cell r="J8">
            <v>52</v>
          </cell>
          <cell r="K8">
            <v>45</v>
          </cell>
        </row>
        <row r="9">
          <cell r="A9" t="str">
            <v>机电学院</v>
          </cell>
          <cell r="B9">
            <v>407</v>
          </cell>
          <cell r="C9">
            <v>27</v>
          </cell>
          <cell r="D9">
            <v>1</v>
          </cell>
          <cell r="E9">
            <v>30</v>
          </cell>
          <cell r="F9">
            <v>28</v>
          </cell>
          <cell r="G9">
            <v>604</v>
          </cell>
          <cell r="H9">
            <v>40</v>
          </cell>
          <cell r="I9">
            <v>2</v>
          </cell>
          <cell r="J9">
            <v>50</v>
          </cell>
          <cell r="K9">
            <v>42</v>
          </cell>
        </row>
        <row r="10">
          <cell r="A10" t="str">
            <v>信通学院</v>
          </cell>
          <cell r="B10">
            <v>409</v>
          </cell>
          <cell r="C10">
            <v>27</v>
          </cell>
          <cell r="D10">
            <v>2</v>
          </cell>
          <cell r="E10">
            <v>32</v>
          </cell>
          <cell r="F10">
            <v>29</v>
          </cell>
          <cell r="G10">
            <v>669</v>
          </cell>
          <cell r="H10">
            <v>45</v>
          </cell>
          <cell r="J10">
            <v>52</v>
          </cell>
          <cell r="K10">
            <v>45</v>
          </cell>
        </row>
        <row r="11">
          <cell r="A11" t="str">
            <v>经管学院</v>
          </cell>
          <cell r="B11">
            <v>244</v>
          </cell>
          <cell r="C11">
            <v>16</v>
          </cell>
          <cell r="D11">
            <v>2</v>
          </cell>
          <cell r="E11">
            <v>20</v>
          </cell>
          <cell r="F11">
            <v>18</v>
          </cell>
          <cell r="G11">
            <v>431</v>
          </cell>
          <cell r="H11">
            <v>29</v>
          </cell>
          <cell r="J11">
            <v>30</v>
          </cell>
          <cell r="K11">
            <v>29</v>
          </cell>
        </row>
        <row r="12">
          <cell r="A12" t="str">
            <v>材化学院</v>
          </cell>
          <cell r="B12">
            <v>332</v>
          </cell>
          <cell r="C12">
            <v>22</v>
          </cell>
          <cell r="D12">
            <v>3</v>
          </cell>
          <cell r="E12">
            <v>30</v>
          </cell>
          <cell r="F12">
            <v>25</v>
          </cell>
          <cell r="G12">
            <v>594</v>
          </cell>
          <cell r="H12">
            <v>40</v>
          </cell>
          <cell r="I12">
            <v>2</v>
          </cell>
          <cell r="J12">
            <v>50</v>
          </cell>
          <cell r="K12">
            <v>42</v>
          </cell>
        </row>
        <row r="13">
          <cell r="A13" t="str">
            <v>数学学院</v>
          </cell>
          <cell r="B13">
            <v>117</v>
          </cell>
          <cell r="C13">
            <v>8</v>
          </cell>
          <cell r="D13">
            <v>3</v>
          </cell>
          <cell r="E13">
            <v>12</v>
          </cell>
          <cell r="F13">
            <v>11</v>
          </cell>
          <cell r="G13">
            <v>204</v>
          </cell>
          <cell r="H13">
            <v>14</v>
          </cell>
          <cell r="I13">
            <v>1</v>
          </cell>
          <cell r="J13">
            <v>20</v>
          </cell>
          <cell r="K13">
            <v>15</v>
          </cell>
        </row>
        <row r="14">
          <cell r="A14" t="str">
            <v>物理学院</v>
          </cell>
          <cell r="B14">
            <v>241</v>
          </cell>
          <cell r="C14">
            <v>16</v>
          </cell>
          <cell r="D14">
            <v>-5</v>
          </cell>
          <cell r="E14">
            <v>12</v>
          </cell>
          <cell r="F14">
            <v>11</v>
          </cell>
          <cell r="G14">
            <v>284</v>
          </cell>
          <cell r="H14">
            <v>19</v>
          </cell>
          <cell r="J14">
            <v>20</v>
          </cell>
          <cell r="K14">
            <v>19</v>
          </cell>
        </row>
        <row r="15">
          <cell r="A15" t="str">
            <v>外语系</v>
          </cell>
          <cell r="B15">
            <v>26</v>
          </cell>
          <cell r="C15">
            <v>2</v>
          </cell>
          <cell r="D15">
            <v>14</v>
          </cell>
          <cell r="E15">
            <v>18</v>
          </cell>
          <cell r="F15">
            <v>16</v>
          </cell>
          <cell r="G15">
            <v>20</v>
          </cell>
          <cell r="H15">
            <v>1</v>
          </cell>
          <cell r="I15">
            <v>18</v>
          </cell>
          <cell r="J15">
            <v>30</v>
          </cell>
          <cell r="K15">
            <v>19</v>
          </cell>
        </row>
        <row r="16">
          <cell r="A16" t="str">
            <v>人文学院</v>
          </cell>
          <cell r="B16">
            <v>130</v>
          </cell>
          <cell r="C16">
            <v>9</v>
          </cell>
          <cell r="E16">
            <v>8</v>
          </cell>
          <cell r="F16">
            <v>9</v>
          </cell>
          <cell r="G16">
            <v>227</v>
          </cell>
          <cell r="H16">
            <v>15</v>
          </cell>
          <cell r="J16">
            <v>14</v>
          </cell>
          <cell r="K16">
            <v>15</v>
          </cell>
        </row>
        <row r="17">
          <cell r="A17" t="str">
            <v>核学院</v>
          </cell>
          <cell r="B17">
            <v>277</v>
          </cell>
          <cell r="C17">
            <v>18</v>
          </cell>
          <cell r="E17">
            <v>18</v>
          </cell>
          <cell r="F17">
            <v>18</v>
          </cell>
          <cell r="G17">
            <v>389</v>
          </cell>
          <cell r="H17">
            <v>26</v>
          </cell>
          <cell r="J17">
            <v>30</v>
          </cell>
          <cell r="K17">
            <v>26</v>
          </cell>
        </row>
        <row r="18">
          <cell r="A18" t="str">
            <v>马克思学院</v>
          </cell>
          <cell r="B18">
            <v>39</v>
          </cell>
          <cell r="C18">
            <v>3</v>
          </cell>
          <cell r="D18">
            <v>6</v>
          </cell>
          <cell r="E18">
            <v>10</v>
          </cell>
          <cell r="F18">
            <v>9</v>
          </cell>
          <cell r="G18">
            <v>63</v>
          </cell>
          <cell r="H18">
            <v>4</v>
          </cell>
          <cell r="I18">
            <v>8</v>
          </cell>
          <cell r="J18">
            <v>16</v>
          </cell>
          <cell r="K18">
            <v>12</v>
          </cell>
        </row>
        <row r="19">
          <cell r="A19" t="str">
            <v>体育部</v>
          </cell>
          <cell r="B19">
            <v>10</v>
          </cell>
          <cell r="C19">
            <v>1</v>
          </cell>
          <cell r="D19">
            <v>5</v>
          </cell>
          <cell r="E19">
            <v>6</v>
          </cell>
          <cell r="F19">
            <v>6</v>
          </cell>
          <cell r="G19">
            <v>3</v>
          </cell>
          <cell r="H19">
            <v>0</v>
          </cell>
          <cell r="I19">
            <v>8</v>
          </cell>
          <cell r="J19">
            <v>12</v>
          </cell>
          <cell r="K19">
            <v>8</v>
          </cell>
        </row>
        <row r="20">
          <cell r="A20" t="str">
            <v>国际学院</v>
          </cell>
          <cell r="E20">
            <v>2</v>
          </cell>
          <cell r="F20">
            <v>2</v>
          </cell>
          <cell r="J20">
            <v>4</v>
          </cell>
          <cell r="K20">
            <v>2</v>
          </cell>
        </row>
        <row r="21">
          <cell r="A21" t="str">
            <v>烟台研究院</v>
          </cell>
          <cell r="B21">
            <v>24</v>
          </cell>
          <cell r="C21">
            <v>2</v>
          </cell>
          <cell r="G21">
            <v>178</v>
          </cell>
          <cell r="H21">
            <v>12</v>
          </cell>
        </row>
        <row r="22">
          <cell r="A22" t="str">
            <v>联合学院</v>
          </cell>
          <cell r="B22">
            <v>137</v>
          </cell>
          <cell r="C22">
            <v>9</v>
          </cell>
          <cell r="H22">
            <v>0</v>
          </cell>
        </row>
        <row r="23">
          <cell r="A23" t="str">
            <v>国防学院</v>
          </cell>
          <cell r="D23">
            <v>2</v>
          </cell>
          <cell r="E23">
            <v>2</v>
          </cell>
          <cell r="F23">
            <v>2</v>
          </cell>
          <cell r="I23">
            <v>2</v>
          </cell>
          <cell r="J23">
            <v>3</v>
          </cell>
          <cell r="K23">
            <v>2</v>
          </cell>
        </row>
        <row r="24">
          <cell r="A24" t="str">
            <v>工程训练中心</v>
          </cell>
          <cell r="D24">
            <v>6</v>
          </cell>
          <cell r="E24">
            <v>6</v>
          </cell>
          <cell r="F24">
            <v>6</v>
          </cell>
          <cell r="I24">
            <v>10</v>
          </cell>
          <cell r="J24">
            <v>12</v>
          </cell>
          <cell r="K24">
            <v>10</v>
          </cell>
        </row>
        <row r="25">
          <cell r="A25" t="str">
            <v>素质教育基地</v>
          </cell>
          <cell r="D25">
            <v>2</v>
          </cell>
          <cell r="E25">
            <v>2</v>
          </cell>
          <cell r="F25">
            <v>2</v>
          </cell>
          <cell r="I25">
            <v>3</v>
          </cell>
          <cell r="J25">
            <v>4</v>
          </cell>
          <cell r="K25">
            <v>3</v>
          </cell>
        </row>
        <row r="26">
          <cell r="A26" t="str">
            <v>参与学生总数</v>
          </cell>
          <cell r="B26">
            <v>5178</v>
          </cell>
          <cell r="G26">
            <v>7679</v>
          </cell>
        </row>
        <row r="27">
          <cell r="A27" t="str">
            <v>监考教师数</v>
          </cell>
          <cell r="B27">
            <v>345</v>
          </cell>
          <cell r="C27">
            <v>345</v>
          </cell>
          <cell r="G27">
            <v>512</v>
          </cell>
          <cell r="H27">
            <v>513</v>
          </cell>
        </row>
        <row r="28">
          <cell r="A28" t="str">
            <v>备用</v>
          </cell>
          <cell r="B28">
            <v>16</v>
          </cell>
          <cell r="G28">
            <v>25</v>
          </cell>
        </row>
        <row r="29">
          <cell r="A29" t="str">
            <v>监考教师总数</v>
          </cell>
          <cell r="B29">
            <v>361</v>
          </cell>
          <cell r="E29">
            <v>378</v>
          </cell>
          <cell r="F29">
            <v>361</v>
          </cell>
          <cell r="G29">
            <v>537</v>
          </cell>
          <cell r="J29">
            <v>619</v>
          </cell>
          <cell r="K29">
            <v>538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K13" sqref="K13"/>
    </sheetView>
  </sheetViews>
  <sheetFormatPr defaultRowHeight="21.75" customHeight="1"/>
  <cols>
    <col min="1" max="1" width="18.75" style="2" customWidth="1"/>
    <col min="2" max="4" width="13.125" style="2" customWidth="1"/>
    <col min="5" max="6" width="11.25" style="2" customWidth="1"/>
    <col min="7" max="16384" width="9" style="2"/>
  </cols>
  <sheetData>
    <row r="1" spans="1:6" ht="19.5" customHeight="1">
      <c r="A1" s="1" t="s">
        <v>0</v>
      </c>
    </row>
    <row r="2" spans="1:6" s="3" customFormat="1" ht="30" customHeight="1">
      <c r="A2" s="12" t="s">
        <v>25</v>
      </c>
      <c r="B2" s="12"/>
      <c r="C2" s="12"/>
      <c r="D2" s="12"/>
      <c r="E2" s="12"/>
      <c r="F2" s="12"/>
    </row>
    <row r="3" spans="1:6" s="5" customFormat="1" ht="26.25" customHeight="1">
      <c r="A3" s="4" t="s">
        <v>1</v>
      </c>
      <c r="B3" s="4" t="s">
        <v>2</v>
      </c>
      <c r="C3" s="4" t="s">
        <v>3</v>
      </c>
      <c r="D3" s="11" t="s">
        <v>24</v>
      </c>
      <c r="E3" s="4" t="s">
        <v>4</v>
      </c>
      <c r="F3" s="4" t="s">
        <v>5</v>
      </c>
    </row>
    <row r="4" spans="1:6" s="8" customFormat="1" ht="26.25" customHeight="1">
      <c r="A4" s="6" t="s">
        <v>6</v>
      </c>
      <c r="B4" s="7">
        <v>24</v>
      </c>
      <c r="C4" s="7">
        <v>34</v>
      </c>
      <c r="D4" s="7">
        <v>1</v>
      </c>
      <c r="E4" s="7">
        <v>2</v>
      </c>
      <c r="F4" s="7">
        <f>SUM(B4:E4)</f>
        <v>61</v>
      </c>
    </row>
    <row r="5" spans="1:6" s="8" customFormat="1" ht="26.25" customHeight="1">
      <c r="A5" s="6" t="s">
        <v>7</v>
      </c>
      <c r="B5" s="7">
        <v>28</v>
      </c>
      <c r="C5" s="7">
        <v>40</v>
      </c>
      <c r="D5" s="7">
        <v>2</v>
      </c>
      <c r="E5" s="7">
        <v>2</v>
      </c>
      <c r="F5" s="7">
        <f t="shared" ref="F5:F17" si="0">SUM(B5:E5)</f>
        <v>72</v>
      </c>
    </row>
    <row r="6" spans="1:6" s="8" customFormat="1" ht="26.25" customHeight="1">
      <c r="A6" s="6" t="s">
        <v>8</v>
      </c>
      <c r="B6" s="7">
        <v>24</v>
      </c>
      <c r="C6" s="7">
        <v>34</v>
      </c>
      <c r="D6" s="7">
        <v>1</v>
      </c>
      <c r="E6" s="7">
        <v>2</v>
      </c>
      <c r="F6" s="7">
        <f t="shared" si="0"/>
        <v>61</v>
      </c>
    </row>
    <row r="7" spans="1:6" s="8" customFormat="1" ht="26.25" customHeight="1">
      <c r="A7" s="9" t="s">
        <v>23</v>
      </c>
      <c r="B7" s="7">
        <v>36</v>
      </c>
      <c r="C7" s="7">
        <v>58</v>
      </c>
      <c r="D7" s="7">
        <v>2</v>
      </c>
      <c r="E7" s="7">
        <v>2</v>
      </c>
      <c r="F7" s="7">
        <f t="shared" si="0"/>
        <v>98</v>
      </c>
    </row>
    <row r="8" spans="1:6" s="8" customFormat="1" ht="26.25" customHeight="1">
      <c r="A8" s="6" t="s">
        <v>9</v>
      </c>
      <c r="B8" s="7">
        <v>24</v>
      </c>
      <c r="C8" s="7">
        <v>34</v>
      </c>
      <c r="D8" s="7">
        <v>1</v>
      </c>
      <c r="E8" s="7">
        <v>2</v>
      </c>
      <c r="F8" s="7">
        <f t="shared" si="0"/>
        <v>61</v>
      </c>
    </row>
    <row r="9" spans="1:6" s="8" customFormat="1" ht="26.25" customHeight="1">
      <c r="A9" s="6" t="s">
        <v>10</v>
      </c>
      <c r="B9" s="7">
        <v>32</v>
      </c>
      <c r="C9" s="7">
        <v>46</v>
      </c>
      <c r="D9" s="7">
        <v>2</v>
      </c>
      <c r="E9" s="7">
        <v>2</v>
      </c>
      <c r="F9" s="7">
        <f t="shared" si="0"/>
        <v>82</v>
      </c>
    </row>
    <row r="10" spans="1:6" s="8" customFormat="1" ht="26.25" customHeight="1">
      <c r="A10" s="6" t="s">
        <v>11</v>
      </c>
      <c r="B10" s="7">
        <v>26</v>
      </c>
      <c r="C10" s="7">
        <v>38</v>
      </c>
      <c r="D10" s="7">
        <v>2</v>
      </c>
      <c r="E10" s="7">
        <v>2</v>
      </c>
      <c r="F10" s="7">
        <f t="shared" si="0"/>
        <v>68</v>
      </c>
    </row>
    <row r="11" spans="1:6" s="8" customFormat="1" ht="26.25" customHeight="1">
      <c r="A11" s="6" t="s">
        <v>12</v>
      </c>
      <c r="B11" s="7">
        <v>30</v>
      </c>
      <c r="C11" s="7">
        <v>44</v>
      </c>
      <c r="D11" s="7">
        <v>2</v>
      </c>
      <c r="E11" s="7">
        <v>2</v>
      </c>
      <c r="F11" s="7">
        <f t="shared" si="0"/>
        <v>78</v>
      </c>
    </row>
    <row r="12" spans="1:6" s="8" customFormat="1" ht="26.25" customHeight="1">
      <c r="A12" s="6" t="s">
        <v>13</v>
      </c>
      <c r="B12" s="7">
        <v>18</v>
      </c>
      <c r="C12" s="7">
        <v>28</v>
      </c>
      <c r="D12" s="7">
        <v>1</v>
      </c>
      <c r="E12" s="7">
        <v>2</v>
      </c>
      <c r="F12" s="7">
        <f t="shared" si="0"/>
        <v>49</v>
      </c>
    </row>
    <row r="13" spans="1:6" s="8" customFormat="1" ht="26.25" customHeight="1">
      <c r="A13" s="6" t="s">
        <v>14</v>
      </c>
      <c r="B13" s="7">
        <v>30</v>
      </c>
      <c r="C13" s="7">
        <v>44</v>
      </c>
      <c r="D13" s="7">
        <v>2</v>
      </c>
      <c r="E13" s="7">
        <v>2</v>
      </c>
      <c r="F13" s="7">
        <f t="shared" si="0"/>
        <v>78</v>
      </c>
    </row>
    <row r="14" spans="1:6" s="8" customFormat="1" ht="26.25" customHeight="1">
      <c r="A14" s="6" t="s">
        <v>15</v>
      </c>
      <c r="B14" s="7">
        <v>14</v>
      </c>
      <c r="C14" s="7">
        <v>22</v>
      </c>
      <c r="D14" s="7">
        <v>1</v>
      </c>
      <c r="E14" s="7">
        <v>2</v>
      </c>
      <c r="F14" s="7">
        <f t="shared" si="0"/>
        <v>39</v>
      </c>
    </row>
    <row r="15" spans="1:6" s="8" customFormat="1" ht="26.25" customHeight="1">
      <c r="A15" s="6" t="s">
        <v>16</v>
      </c>
      <c r="B15" s="7">
        <v>10</v>
      </c>
      <c r="C15" s="7">
        <v>16</v>
      </c>
      <c r="D15" s="7">
        <v>1</v>
      </c>
      <c r="E15" s="7">
        <v>1</v>
      </c>
      <c r="F15" s="7">
        <f t="shared" si="0"/>
        <v>28</v>
      </c>
    </row>
    <row r="16" spans="1:6" s="8" customFormat="1" ht="26.25" customHeight="1">
      <c r="A16" s="6" t="s">
        <v>17</v>
      </c>
      <c r="B16" s="7">
        <v>18</v>
      </c>
      <c r="C16" s="7">
        <v>26</v>
      </c>
      <c r="D16" s="7">
        <v>1</v>
      </c>
      <c r="E16" s="7">
        <v>2</v>
      </c>
      <c r="F16" s="7">
        <f t="shared" si="0"/>
        <v>47</v>
      </c>
    </row>
    <row r="17" spans="1:6" s="8" customFormat="1" ht="26.25" customHeight="1">
      <c r="A17" s="6" t="s">
        <v>18</v>
      </c>
      <c r="B17" s="7">
        <v>10</v>
      </c>
      <c r="C17" s="7">
        <v>16</v>
      </c>
      <c r="D17" s="7">
        <v>1</v>
      </c>
      <c r="E17" s="7">
        <v>1</v>
      </c>
      <c r="F17" s="7">
        <f t="shared" si="0"/>
        <v>28</v>
      </c>
    </row>
    <row r="18" spans="1:6" s="8" customFormat="1" ht="26.25" customHeight="1">
      <c r="A18" s="10" t="s">
        <v>21</v>
      </c>
      <c r="B18" s="7">
        <v>10</v>
      </c>
      <c r="C18" s="7">
        <v>16</v>
      </c>
      <c r="D18" s="7">
        <v>1</v>
      </c>
      <c r="E18" s="7">
        <v>1</v>
      </c>
      <c r="F18" s="7">
        <f t="shared" ref="F18:F23" si="1">SUM(B18:E18)</f>
        <v>28</v>
      </c>
    </row>
    <row r="19" spans="1:6" s="8" customFormat="1" ht="26.25" customHeight="1">
      <c r="A19" s="10" t="s">
        <v>22</v>
      </c>
      <c r="B19" s="7">
        <v>12</v>
      </c>
      <c r="C19" s="7">
        <v>20</v>
      </c>
      <c r="D19" s="7">
        <v>1</v>
      </c>
      <c r="E19" s="7">
        <v>1</v>
      </c>
      <c r="F19" s="7">
        <f t="shared" si="1"/>
        <v>34</v>
      </c>
    </row>
    <row r="20" spans="1:6" s="8" customFormat="1" ht="26.25" customHeight="1">
      <c r="A20" s="10" t="s">
        <v>19</v>
      </c>
      <c r="B20" s="7">
        <f>VLOOKUP(A20,[1]Sheet2!$A$1:$L$29,6,0)</f>
        <v>6</v>
      </c>
      <c r="C20" s="7">
        <v>10</v>
      </c>
      <c r="D20" s="7"/>
      <c r="E20" s="7"/>
      <c r="F20" s="7">
        <f t="shared" si="1"/>
        <v>16</v>
      </c>
    </row>
    <row r="21" spans="1:6" s="8" customFormat="1" ht="26.25" customHeight="1">
      <c r="A21" s="7" t="s">
        <v>20</v>
      </c>
      <c r="B21" s="7">
        <f>VLOOKUP(A21,[1]Sheet2!$A$1:$L$29,6,0)</f>
        <v>6</v>
      </c>
      <c r="C21" s="7">
        <f>VLOOKUP(A21,[1]Sheet2!$A$1:$L$29,11,0)</f>
        <v>10</v>
      </c>
      <c r="D21" s="7"/>
      <c r="E21" s="7"/>
      <c r="F21" s="7">
        <f t="shared" si="1"/>
        <v>16</v>
      </c>
    </row>
    <row r="22" spans="1:6" s="8" customFormat="1" ht="26.25" customHeight="1">
      <c r="A22" s="7" t="s">
        <v>26</v>
      </c>
      <c r="B22" s="7">
        <v>3</v>
      </c>
      <c r="C22" s="7">
        <v>3</v>
      </c>
      <c r="D22" s="7"/>
      <c r="E22" s="7"/>
      <c r="F22" s="7">
        <f t="shared" si="1"/>
        <v>6</v>
      </c>
    </row>
    <row r="23" spans="1:6" s="8" customFormat="1" ht="26.25" customHeight="1">
      <c r="A23" s="7" t="s">
        <v>27</v>
      </c>
      <c r="B23" s="7">
        <v>3</v>
      </c>
      <c r="C23" s="7">
        <v>3</v>
      </c>
      <c r="D23" s="7"/>
      <c r="E23" s="7"/>
      <c r="F23" s="7">
        <f t="shared" si="1"/>
        <v>6</v>
      </c>
    </row>
    <row r="24" spans="1:6" ht="26.25" customHeight="1"/>
  </sheetData>
  <protectedRanges>
    <protectedRange sqref="A4" name="区域1_1"/>
    <protectedRange sqref="A5" name="区域1_2"/>
    <protectedRange sqref="A6" name="区域1_3"/>
    <protectedRange sqref="A7" name="区域1_4"/>
    <protectedRange sqref="A8" name="区域1_5"/>
    <protectedRange sqref="A9" name="区域1_6"/>
    <protectedRange sqref="A10" name="区域1_15"/>
    <protectedRange sqref="A11" name="区域1_16"/>
    <protectedRange sqref="A12" name="区域1_17"/>
    <protectedRange sqref="A13" name="区域1_18"/>
    <protectedRange sqref="A14" name="区域1_20"/>
    <protectedRange sqref="A15" name="区域1_21"/>
    <protectedRange sqref="A16" name="区域1_23"/>
    <protectedRange sqref="A17" name="区域1_31"/>
  </protectedRanges>
  <mergeCells count="1">
    <mergeCell ref="A2:F2"/>
  </mergeCells>
  <phoneticPr fontId="3" type="noConversion"/>
  <printOptions horizontalCentered="1"/>
  <pageMargins left="0.74803149606299213" right="0.74803149606299213" top="0.39370078740157483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user</cp:lastModifiedBy>
  <cp:lastPrinted>2020-11-26T00:04:16Z</cp:lastPrinted>
  <dcterms:created xsi:type="dcterms:W3CDTF">2019-05-28T06:44:20Z</dcterms:created>
  <dcterms:modified xsi:type="dcterms:W3CDTF">2021-11-26T09:11:33Z</dcterms:modified>
</cp:coreProperties>
</file>